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kika_escobar_triatlon_org/Documents/PARA ORDENAR/FETRI/Competiciones/2020/Liga Triatlon/"/>
    </mc:Choice>
  </mc:AlternateContent>
  <xr:revisionPtr revIDLastSave="2" documentId="8_{B02412A3-5001-4A22-9EF0-E386565BECC7}" xr6:coauthVersionLast="45" xr6:coauthVersionMax="45" xr10:uidLastSave="{EC7F7768-BC7D-402D-8AE4-6831C453012B}"/>
  <bookViews>
    <workbookView xWindow="0" yWindow="0" windowWidth="19200" windowHeight="10200" activeTab="1" xr2:uid="{443BBE16-B614-4C80-9922-8BAF9F4F2127}"/>
  </bookViews>
  <sheets>
    <sheet name="1M" sheetId="3" r:id="rId1"/>
    <sheet name="2M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4" l="1"/>
  <c r="G21" i="4"/>
  <c r="G10" i="4"/>
  <c r="G15" i="4"/>
  <c r="G9" i="4"/>
  <c r="G12" i="4"/>
  <c r="G19" i="4"/>
  <c r="G18" i="4"/>
  <c r="G14" i="4"/>
  <c r="G8" i="3"/>
  <c r="G10" i="3"/>
  <c r="G13" i="3"/>
  <c r="G17" i="3"/>
  <c r="G18" i="3"/>
  <c r="G7" i="3"/>
  <c r="G7" i="4"/>
  <c r="G13" i="4"/>
  <c r="G17" i="4"/>
  <c r="G11" i="4"/>
  <c r="G8" i="4"/>
  <c r="G16" i="4"/>
  <c r="G9" i="3"/>
  <c r="G11" i="3"/>
  <c r="G12" i="3"/>
  <c r="G14" i="3"/>
  <c r="G16" i="3"/>
  <c r="G15" i="3"/>
  <c r="G19" i="3"/>
  <c r="G20" i="3"/>
  <c r="G21" i="3"/>
</calcChain>
</file>

<file path=xl/sharedStrings.xml><?xml version="1.0" encoding="utf-8"?>
<sst xmlns="http://schemas.openxmlformats.org/spreadsheetml/2006/main" count="48" uniqueCount="41">
  <si>
    <t>Pos</t>
  </si>
  <si>
    <t>Segunda División Masculina</t>
  </si>
  <si>
    <t>Total</t>
  </si>
  <si>
    <t>1ª Jornada
Banyoles</t>
  </si>
  <si>
    <t>2ª Jornada
Roquetas</t>
  </si>
  <si>
    <t>3ª Jornada
Roquetas</t>
  </si>
  <si>
    <t>1ª DIVISIÓN MASCULINA</t>
  </si>
  <si>
    <t>LIGA DE TRIATLÓN</t>
  </si>
  <si>
    <t>2ª DIVISIÓN MASCULINA</t>
  </si>
  <si>
    <t>Primera División Masculina</t>
  </si>
  <si>
    <t>SALTOKI TRIKIDEAK</t>
  </si>
  <si>
    <t>CLUB DE TRIATLÓN DIABLILLOS DE RIVAS</t>
  </si>
  <si>
    <t>CIDADE DE LUGO FLUVIAL</t>
  </si>
  <si>
    <t>TRI INFINITY MOSTOLES</t>
  </si>
  <si>
    <t>MARLINS TRIATLON MADRID</t>
  </si>
  <si>
    <t>ARCADE INFORHOUSE SANTIAGO</t>
  </si>
  <si>
    <t>ADSEVILLA</t>
  </si>
  <si>
    <t>AD TRIATLÓN ECOSPORT ALCOBENDAS</t>
  </si>
  <si>
    <t>C.E.A. BÉTERA</t>
  </si>
  <si>
    <t>ISBILYA - SLOPPY JOE´S</t>
  </si>
  <si>
    <t>TRITRAIN4YOU O2-CABBERTY</t>
  </si>
  <si>
    <t>CLUB TRIATLON LAS ROZAS</t>
  </si>
  <si>
    <t xml:space="preserve">STADIUM CASABLANCA MAPEI </t>
  </si>
  <si>
    <t>PRAT TRIATLO 1994</t>
  </si>
  <si>
    <t>C.T. ARENA ALICANTE</t>
  </si>
  <si>
    <t>MONTILLA-CORDOBA TRIATLON</t>
  </si>
  <si>
    <t>TRIATLON ALBACETE</t>
  </si>
  <si>
    <t>FASTTRIATLON-C.N. MONTJUIC</t>
  </si>
  <si>
    <t>TRIPUÇOL</t>
  </si>
  <si>
    <t>ALUSIGMA PEÑOTA DENTAL PORTUGALETEKOA</t>
  </si>
  <si>
    <t>CLUB TRIATLON 401</t>
  </si>
  <si>
    <t>TRIATLON FERROL</t>
  </si>
  <si>
    <t>CLUB OLIMPICO DE VEDRA</t>
  </si>
  <si>
    <t>C.T.  ÁGUILAS PRIMAFLOR</t>
  </si>
  <si>
    <t>CLUB TRIATLÓN ONDARRETA ALCORCÓN</t>
  </si>
  <si>
    <t>TRIATLON ARTEIXO</t>
  </si>
  <si>
    <t>C.T. MURCIA UNIDATA</t>
  </si>
  <si>
    <t>FLOR DE TRIATLÓ</t>
  </si>
  <si>
    <t>C.D. TRIATLON LAGUNA DE DUERO</t>
  </si>
  <si>
    <t>JEALSA TRIATLON BOIRO</t>
  </si>
  <si>
    <t>4ª Jornada
Roquetas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</si>
</sst>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14999847407452621"/>
      <name val="Roboto"/>
    </font>
    <font>
      <b/>
      <sz val="12"/>
      <color rgb="FFD0122D"/>
      <name val="Roboto"/>
    </font>
    <font>
      <b/>
      <sz val="18"/>
      <color theme="0" tint="-0.14999847407452621"/>
      <name val="Roboto"/>
    </font>
    <font>
      <b/>
      <sz val="10"/>
      <color theme="0"/>
      <name val="Roboto"/>
    </font>
    <font>
      <sz val="10"/>
      <color theme="0"/>
      <name val="Roboto"/>
    </font>
    <font>
      <sz val="10"/>
      <color rgb="FFC00000"/>
      <name val="Roboto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122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rgb="FFD0122D"/>
      </right>
      <top style="thin">
        <color theme="0"/>
      </top>
      <bottom/>
      <diagonal/>
    </border>
    <border>
      <left style="thin">
        <color rgb="FFD0122D"/>
      </left>
      <right style="thin">
        <color rgb="FFD0122D"/>
      </right>
      <top style="thin">
        <color theme="0"/>
      </top>
      <bottom/>
      <diagonal/>
    </border>
    <border>
      <left style="thin">
        <color rgb="FFD0122D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rgb="FFC00000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Normal" xfId="0" builtinId="0"/>
    <cellStyle name="Normal 5" xfId="1" xr:uid="{25B5D4D7-D34A-4B2F-9AD8-CE24E22BD8D5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strike val="0"/>
        <outline val="0"/>
        <shadow val="0"/>
        <u val="none"/>
        <vertAlign val="baseline"/>
        <sz val="10"/>
        <color rgb="FFC00000"/>
      </font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color rgb="FFC0000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C00000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C00000"/>
      </font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rgb="FFC00000"/>
        </right>
        <top style="thin">
          <color indexed="64"/>
        </top>
        <bottom style="thin">
          <color indexed="64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color rgb="FFC0000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141112</xdr:colOff>
      <xdr:row>1</xdr:row>
      <xdr:rowOff>7056</xdr:rowOff>
    </xdr:from>
    <xdr:to>
      <xdr:col>1</xdr:col>
      <xdr:colOff>1723553</xdr:colOff>
      <xdr:row>4</xdr:row>
      <xdr:rowOff>86783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555A8E-233E-4164-B835-A11FE924B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76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141112</xdr:colOff>
      <xdr:row>1</xdr:row>
      <xdr:rowOff>7056</xdr:rowOff>
    </xdr:from>
    <xdr:to>
      <xdr:col>1</xdr:col>
      <xdr:colOff>1723553</xdr:colOff>
      <xdr:row>4</xdr:row>
      <xdr:rowOff>86783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FFEF31-A80A-43E7-BE24-4537541D9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76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EDBD2D-CE24-4587-A542-8E94C1D57DD2}" name="Tabla184" displayName="Tabla184" ref="A6:G21" totalsRowShown="0" headerRowDxfId="23" dataDxfId="21" headerRowBorderDxfId="22" tableBorderDxfId="20" totalsRowBorderDxfId="19">
  <autoFilter ref="A6:G21" xr:uid="{67E5EE84-C936-491A-A503-C7894AACC043}"/>
  <sortState xmlns:xlrd2="http://schemas.microsoft.com/office/spreadsheetml/2017/richdata2" ref="A7:G21">
    <sortCondition descending="1" ref="G6:G21"/>
  </sortState>
  <tableColumns count="7">
    <tableColumn id="1" xr3:uid="{C9C18CB8-EABE-4682-9215-0F4F0BE36F29}" name="Pos" dataDxfId="18"/>
    <tableColumn id="2" xr3:uid="{65CC7063-2173-493A-917F-BC48A494CFA4}" name="Primera División Masculina" dataDxfId="17"/>
    <tableColumn id="3" xr3:uid="{F74360F8-98D1-41B2-AE9D-43907E6F6FE6}" name="1ª Jornada_x000a_Banyoles" dataDxfId="16"/>
    <tableColumn id="4" xr3:uid="{8DCCCEC4-3EDE-4DA2-A109-222E5CA17711}" name="2ª Jornada_x000a_Roquetas" dataDxfId="15"/>
    <tableColumn id="5" xr3:uid="{6CEC960E-1BA3-46AD-B67E-80456DC89E58}" name="3ª Jornada_x000a_Roquetas" dataDxfId="14"/>
    <tableColumn id="6" xr3:uid="{DF69839F-ADFE-435F-A4AA-F8D86F3EFD7D}" name="4ª Jornada_x000a_Roquetas" dataDxfId="13"/>
    <tableColumn id="8" xr3:uid="{167C2404-2196-42FD-A625-25DC85E62E7D}" name="Total" dataDxfId="12">
      <calculatedColumnFormula>SUM(Tabla184[[#This Row],[1ª Jornada
Banyoles]:[4ª Jornada
Roquetas]])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AEC1A7-6097-4138-B20D-3DF4F2DC9473}" name="Tabla1835" displayName="Tabla1835" ref="A6:G21" totalsRowShown="0" headerRowDxfId="11" dataDxfId="9" headerRowBorderDxfId="10" tableBorderDxfId="8" totalsRowBorderDxfId="7">
  <autoFilter ref="A6:G21" xr:uid="{67E5EE84-C936-491A-A503-C7894AACC043}"/>
  <sortState xmlns:xlrd2="http://schemas.microsoft.com/office/spreadsheetml/2017/richdata2" ref="A7:G21">
    <sortCondition descending="1" ref="G6:G21"/>
  </sortState>
  <tableColumns count="7">
    <tableColumn id="1" xr3:uid="{239F0994-426A-433F-98FD-F937480A0F1C}" name="Pos" dataDxfId="6"/>
    <tableColumn id="2" xr3:uid="{2C65C0B3-9DB1-4059-A765-4B7E7A38F868}" name="Segunda División Masculina" dataDxfId="5"/>
    <tableColumn id="3" xr3:uid="{7579FC56-19A4-4727-804F-BB19718AFD49}" name="1ª Jornada_x000a_Banyoles" dataDxfId="4"/>
    <tableColumn id="4" xr3:uid="{BE088A08-7B9C-4C88-83DB-8B2E952F10F6}" name="2ª Jornada_x000a_Roquetas" dataDxfId="3"/>
    <tableColumn id="5" xr3:uid="{CA95BB4F-2065-4BE5-8B9C-B79F7D9B9349}" name="3ª Jornada_x000a_Roquetas" dataDxfId="2"/>
    <tableColumn id="6" xr3:uid="{2ED2D648-C77F-4740-8631-76BCCEAA1C8F}" name="4ª Jornada_x000a_Roquetas" dataDxfId="1"/>
    <tableColumn id="8" xr3:uid="{1B0396DF-A0D6-480E-80F6-7BA53DE615A3}" name="Total" dataDxfId="0">
      <calculatedColumnFormula>SUM(Tabla1835[[#This Row],[1ª Jornada
Banyoles]:[4ª Jornada
Roquetas]])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140D-65BE-46E0-B8F2-FE5FF255362E}">
  <dimension ref="A1:G21"/>
  <sheetViews>
    <sheetView topLeftCell="A3" workbookViewId="0">
      <selection activeCell="K16" sqref="K16"/>
    </sheetView>
  </sheetViews>
  <sheetFormatPr baseColWidth="10" defaultColWidth="10.90625" defaultRowHeight="14.5" x14ac:dyDescent="0.35"/>
  <cols>
    <col min="1" max="1" width="10.90625" style="5"/>
    <col min="2" max="2" width="48.36328125" customWidth="1"/>
    <col min="3" max="3" width="14.6328125" style="5" customWidth="1"/>
    <col min="4" max="7" width="10.90625" style="5"/>
  </cols>
  <sheetData>
    <row r="1" spans="1:7" x14ac:dyDescent="0.35">
      <c r="A1" s="1"/>
      <c r="B1" s="2"/>
      <c r="C1" s="1"/>
      <c r="D1" s="1"/>
      <c r="E1" s="1"/>
      <c r="F1" s="1"/>
      <c r="G1" s="1"/>
    </row>
    <row r="2" spans="1:7" x14ac:dyDescent="0.35">
      <c r="A2" s="1"/>
      <c r="B2" s="2"/>
      <c r="C2" s="1"/>
      <c r="D2" s="1"/>
      <c r="E2" s="1"/>
      <c r="F2" s="1"/>
      <c r="G2" s="1"/>
    </row>
    <row r="3" spans="1:7" ht="18" x14ac:dyDescent="0.4">
      <c r="A3" s="1"/>
      <c r="B3" s="2"/>
      <c r="C3" s="19" t="s">
        <v>6</v>
      </c>
      <c r="D3" s="19"/>
      <c r="E3" s="19"/>
      <c r="F3" s="3"/>
      <c r="G3" s="3"/>
    </row>
    <row r="4" spans="1:7" x14ac:dyDescent="0.35">
      <c r="A4" s="1"/>
      <c r="B4" s="2"/>
      <c r="C4" s="1"/>
      <c r="D4" s="1"/>
      <c r="E4" s="1"/>
      <c r="F4" s="1"/>
      <c r="G4" s="1"/>
    </row>
    <row r="5" spans="1:7" ht="23" x14ac:dyDescent="0.5">
      <c r="A5" s="1"/>
      <c r="B5" s="20" t="s">
        <v>7</v>
      </c>
      <c r="C5" s="20"/>
      <c r="D5" s="20"/>
      <c r="E5" s="20"/>
      <c r="F5" s="20"/>
      <c r="G5" s="20"/>
    </row>
    <row r="6" spans="1:7" s="4" customFormat="1" ht="26" x14ac:dyDescent="0.35">
      <c r="A6" s="6" t="s">
        <v>0</v>
      </c>
      <c r="B6" s="7" t="s">
        <v>9</v>
      </c>
      <c r="C6" s="8" t="s">
        <v>3</v>
      </c>
      <c r="D6" s="8" t="s">
        <v>4</v>
      </c>
      <c r="E6" s="8" t="s">
        <v>5</v>
      </c>
      <c r="F6" s="8" t="s">
        <v>40</v>
      </c>
      <c r="G6" s="9" t="s">
        <v>2</v>
      </c>
    </row>
    <row r="7" spans="1:7" x14ac:dyDescent="0.35">
      <c r="A7" s="14">
        <v>1</v>
      </c>
      <c r="B7" s="11" t="s">
        <v>12</v>
      </c>
      <c r="C7" s="15">
        <v>60</v>
      </c>
      <c r="D7" s="10">
        <v>90</v>
      </c>
      <c r="E7" s="10">
        <v>45</v>
      </c>
      <c r="F7" s="10">
        <v>90</v>
      </c>
      <c r="G7" s="12">
        <f>SUM(Tabla184[[#This Row],[1ª Jornada
Banyoles]:[4ª Jornada
Roquetas]])</f>
        <v>285</v>
      </c>
    </row>
    <row r="8" spans="1:7" x14ac:dyDescent="0.35">
      <c r="A8" s="14">
        <v>2</v>
      </c>
      <c r="B8" s="11" t="s">
        <v>11</v>
      </c>
      <c r="C8" s="15">
        <v>48</v>
      </c>
      <c r="D8" s="10">
        <v>84</v>
      </c>
      <c r="E8" s="10">
        <v>42</v>
      </c>
      <c r="F8" s="10">
        <v>84</v>
      </c>
      <c r="G8" s="12">
        <f>SUM(Tabla184[[#This Row],[1ª Jornada
Banyoles]:[4ª Jornada
Roquetas]])</f>
        <v>258</v>
      </c>
    </row>
    <row r="9" spans="1:7" x14ac:dyDescent="0.35">
      <c r="A9" s="14">
        <v>3</v>
      </c>
      <c r="B9" s="11" t="s">
        <v>29</v>
      </c>
      <c r="C9" s="15">
        <v>44</v>
      </c>
      <c r="D9" s="10">
        <v>78</v>
      </c>
      <c r="E9" s="10">
        <v>36</v>
      </c>
      <c r="F9" s="10">
        <v>72</v>
      </c>
      <c r="G9" s="12">
        <f>SUM(Tabla184[[#This Row],[1ª Jornada
Banyoles]:[4ª Jornada
Roquetas]])</f>
        <v>230</v>
      </c>
    </row>
    <row r="10" spans="1:7" x14ac:dyDescent="0.35">
      <c r="A10" s="14">
        <v>4</v>
      </c>
      <c r="B10" s="11" t="s">
        <v>27</v>
      </c>
      <c r="C10" s="15">
        <v>56</v>
      </c>
      <c r="D10" s="10">
        <v>72</v>
      </c>
      <c r="E10" s="10">
        <v>33</v>
      </c>
      <c r="F10" s="10">
        <v>66</v>
      </c>
      <c r="G10" s="12">
        <f>SUM(Tabla184[[#This Row],[1ª Jornada
Banyoles]:[4ª Jornada
Roquetas]])</f>
        <v>227</v>
      </c>
    </row>
    <row r="11" spans="1:7" x14ac:dyDescent="0.35">
      <c r="A11" s="14">
        <v>5</v>
      </c>
      <c r="B11" s="11" t="s">
        <v>15</v>
      </c>
      <c r="C11" s="15">
        <v>12</v>
      </c>
      <c r="D11" s="10">
        <v>72</v>
      </c>
      <c r="E11" s="10">
        <v>30</v>
      </c>
      <c r="F11" s="10">
        <v>78</v>
      </c>
      <c r="G11" s="12">
        <f>SUM(Tabla184[[#This Row],[1ª Jornada
Banyoles]:[4ª Jornada
Roquetas]])</f>
        <v>192</v>
      </c>
    </row>
    <row r="12" spans="1:7" x14ac:dyDescent="0.35">
      <c r="A12" s="14">
        <v>6</v>
      </c>
      <c r="B12" s="11" t="s">
        <v>10</v>
      </c>
      <c r="C12" s="15">
        <v>52</v>
      </c>
      <c r="D12" s="10">
        <v>60</v>
      </c>
      <c r="E12" s="10">
        <v>39</v>
      </c>
      <c r="F12" s="10">
        <v>30</v>
      </c>
      <c r="G12" s="12">
        <f>SUM(Tabla184[[#This Row],[1ª Jornada
Banyoles]:[4ª Jornada
Roquetas]])</f>
        <v>181</v>
      </c>
    </row>
    <row r="13" spans="1:7" x14ac:dyDescent="0.35">
      <c r="A13" s="14">
        <v>7</v>
      </c>
      <c r="B13" s="11" t="s">
        <v>24</v>
      </c>
      <c r="C13" s="15">
        <v>36</v>
      </c>
      <c r="D13" s="10">
        <v>42</v>
      </c>
      <c r="E13" s="10">
        <v>27</v>
      </c>
      <c r="F13" s="10">
        <v>48</v>
      </c>
      <c r="G13" s="12">
        <f>SUM(Tabla184[[#This Row],[1ª Jornada
Banyoles]:[4ª Jornada
Roquetas]])</f>
        <v>153</v>
      </c>
    </row>
    <row r="14" spans="1:7" x14ac:dyDescent="0.35">
      <c r="A14" s="14">
        <v>8</v>
      </c>
      <c r="B14" s="11" t="s">
        <v>16</v>
      </c>
      <c r="C14" s="15">
        <v>28</v>
      </c>
      <c r="D14" s="10">
        <v>54</v>
      </c>
      <c r="E14" s="10">
        <v>24</v>
      </c>
      <c r="F14" s="10">
        <v>36</v>
      </c>
      <c r="G14" s="12">
        <f>SUM(Tabla184[[#This Row],[1ª Jornada
Banyoles]:[4ª Jornada
Roquetas]])</f>
        <v>142</v>
      </c>
    </row>
    <row r="15" spans="1:7" x14ac:dyDescent="0.35">
      <c r="A15" s="14">
        <v>9</v>
      </c>
      <c r="B15" s="11" t="s">
        <v>19</v>
      </c>
      <c r="C15" s="15">
        <v>40</v>
      </c>
      <c r="D15" s="10">
        <v>30</v>
      </c>
      <c r="E15" s="10">
        <v>18</v>
      </c>
      <c r="F15" s="10">
        <v>42</v>
      </c>
      <c r="G15" s="12">
        <f>SUM(Tabla184[[#This Row],[1ª Jornada
Banyoles]:[4ª Jornada
Roquetas]])</f>
        <v>130</v>
      </c>
    </row>
    <row r="16" spans="1:7" x14ac:dyDescent="0.35">
      <c r="A16" s="14">
        <v>10</v>
      </c>
      <c r="B16" s="11" t="s">
        <v>34</v>
      </c>
      <c r="C16" s="15">
        <v>4</v>
      </c>
      <c r="D16" s="10">
        <v>48</v>
      </c>
      <c r="E16" s="10">
        <v>9</v>
      </c>
      <c r="F16" s="10">
        <v>60</v>
      </c>
      <c r="G16" s="12">
        <f>SUM(Tabla184[[#This Row],[1ª Jornada
Banyoles]:[4ª Jornada
Roquetas]])</f>
        <v>121</v>
      </c>
    </row>
    <row r="17" spans="1:7" x14ac:dyDescent="0.35">
      <c r="A17" s="14">
        <v>11</v>
      </c>
      <c r="B17" s="11" t="s">
        <v>28</v>
      </c>
      <c r="C17" s="15">
        <v>8</v>
      </c>
      <c r="D17" s="10">
        <v>36</v>
      </c>
      <c r="E17" s="10">
        <v>21</v>
      </c>
      <c r="F17" s="10">
        <v>54</v>
      </c>
      <c r="G17" s="12">
        <f>SUM(Tabla184[[#This Row],[1ª Jornada
Banyoles]:[4ª Jornada
Roquetas]])</f>
        <v>119</v>
      </c>
    </row>
    <row r="18" spans="1:7" x14ac:dyDescent="0.35">
      <c r="A18" s="14">
        <v>12</v>
      </c>
      <c r="B18" s="11" t="s">
        <v>22</v>
      </c>
      <c r="C18" s="15">
        <v>16</v>
      </c>
      <c r="D18" s="10">
        <v>24</v>
      </c>
      <c r="E18" s="10">
        <v>15</v>
      </c>
      <c r="F18" s="10">
        <v>24</v>
      </c>
      <c r="G18" s="12">
        <f>SUM(Tabla184[[#This Row],[1ª Jornada
Banyoles]:[4ª Jornada
Roquetas]])</f>
        <v>79</v>
      </c>
    </row>
    <row r="19" spans="1:7" x14ac:dyDescent="0.35">
      <c r="A19" s="14">
        <v>13</v>
      </c>
      <c r="B19" s="11" t="s">
        <v>20</v>
      </c>
      <c r="C19" s="15">
        <v>24</v>
      </c>
      <c r="D19" s="10">
        <v>18</v>
      </c>
      <c r="E19" s="10">
        <v>12</v>
      </c>
      <c r="F19" s="10">
        <v>18</v>
      </c>
      <c r="G19" s="12">
        <f>SUM(Tabla184[[#This Row],[1ª Jornada
Banyoles]:[4ª Jornada
Roquetas]])</f>
        <v>72</v>
      </c>
    </row>
    <row r="20" spans="1:7" x14ac:dyDescent="0.35">
      <c r="A20" s="14">
        <v>14</v>
      </c>
      <c r="B20" s="11" t="s">
        <v>17</v>
      </c>
      <c r="C20" s="15">
        <v>20</v>
      </c>
      <c r="D20" s="10">
        <v>12</v>
      </c>
      <c r="E20" s="10">
        <v>5</v>
      </c>
      <c r="F20" s="10">
        <v>12</v>
      </c>
      <c r="G20" s="12">
        <f>SUM(Tabla184[[#This Row],[1ª Jornada
Banyoles]:[4ª Jornada
Roquetas]])</f>
        <v>49</v>
      </c>
    </row>
    <row r="21" spans="1:7" x14ac:dyDescent="0.35">
      <c r="A21" s="14">
        <v>15</v>
      </c>
      <c r="B21" s="11" t="s">
        <v>30</v>
      </c>
      <c r="C21" s="16">
        <v>32</v>
      </c>
      <c r="D21" s="13">
        <v>0</v>
      </c>
      <c r="E21" s="10">
        <v>0</v>
      </c>
      <c r="F21" s="10">
        <v>0</v>
      </c>
      <c r="G21" s="12">
        <f>SUM(Tabla184[[#This Row],[1ª Jornada
Banyoles]:[4ª Jornada
Roquetas]])</f>
        <v>32</v>
      </c>
    </row>
  </sheetData>
  <mergeCells count="2">
    <mergeCell ref="C3:E3"/>
    <mergeCell ref="B5:G5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4031E-4FAF-468C-9034-9658D1506EC4}">
  <dimension ref="A1:G21"/>
  <sheetViews>
    <sheetView tabSelected="1" workbookViewId="0">
      <selection activeCell="L15" sqref="L15"/>
    </sheetView>
  </sheetViews>
  <sheetFormatPr baseColWidth="10" defaultColWidth="10.90625" defaultRowHeight="14.5" x14ac:dyDescent="0.35"/>
  <cols>
    <col min="1" max="1" width="10.90625" style="5"/>
    <col min="2" max="2" width="41.6328125" customWidth="1"/>
    <col min="3" max="3" width="14.6328125" style="5" customWidth="1"/>
    <col min="4" max="4" width="11.6328125" style="5" bestFit="1" customWidth="1"/>
    <col min="5" max="7" width="10.90625" style="5"/>
  </cols>
  <sheetData>
    <row r="1" spans="1:7" x14ac:dyDescent="0.35">
      <c r="A1" s="1"/>
      <c r="B1" s="2"/>
      <c r="C1" s="1"/>
      <c r="D1" s="1"/>
      <c r="E1" s="1"/>
      <c r="F1" s="1"/>
      <c r="G1" s="1"/>
    </row>
    <row r="2" spans="1:7" x14ac:dyDescent="0.35">
      <c r="A2" s="1"/>
      <c r="B2" s="2"/>
      <c r="C2" s="1"/>
      <c r="D2" s="1"/>
      <c r="E2" s="1"/>
      <c r="F2" s="1"/>
      <c r="G2" s="1"/>
    </row>
    <row r="3" spans="1:7" ht="18" x14ac:dyDescent="0.4">
      <c r="A3" s="1"/>
      <c r="B3" s="2"/>
      <c r="C3" s="19" t="s">
        <v>8</v>
      </c>
      <c r="D3" s="19"/>
      <c r="E3" s="19"/>
      <c r="F3" s="3"/>
      <c r="G3" s="3"/>
    </row>
    <row r="4" spans="1:7" x14ac:dyDescent="0.35">
      <c r="A4" s="1"/>
      <c r="B4" s="2"/>
      <c r="C4" s="1"/>
      <c r="D4" s="1"/>
      <c r="E4" s="1"/>
      <c r="F4" s="1"/>
      <c r="G4" s="1"/>
    </row>
    <row r="5" spans="1:7" ht="23" x14ac:dyDescent="0.5">
      <c r="A5" s="1"/>
      <c r="B5" s="20" t="s">
        <v>7</v>
      </c>
      <c r="C5" s="20"/>
      <c r="D5" s="20"/>
      <c r="E5" s="20"/>
      <c r="F5" s="20"/>
      <c r="G5" s="20"/>
    </row>
    <row r="6" spans="1:7" s="4" customFormat="1" ht="26" x14ac:dyDescent="0.35">
      <c r="A6" s="6" t="s">
        <v>0</v>
      </c>
      <c r="B6" s="7" t="s">
        <v>1</v>
      </c>
      <c r="C6" s="8" t="s">
        <v>3</v>
      </c>
      <c r="D6" s="8" t="s">
        <v>4</v>
      </c>
      <c r="E6" s="8" t="s">
        <v>5</v>
      </c>
      <c r="F6" s="8" t="s">
        <v>40</v>
      </c>
      <c r="G6" s="9" t="s">
        <v>2</v>
      </c>
    </row>
    <row r="7" spans="1:7" x14ac:dyDescent="0.35">
      <c r="A7" s="14">
        <v>1</v>
      </c>
      <c r="B7" s="11" t="s">
        <v>14</v>
      </c>
      <c r="C7" s="10">
        <v>52</v>
      </c>
      <c r="D7" s="10">
        <v>84</v>
      </c>
      <c r="E7" s="10">
        <v>45</v>
      </c>
      <c r="F7" s="10">
        <v>90</v>
      </c>
      <c r="G7" s="18">
        <f>SUM(Tabla1835[[#This Row],[1ª Jornada
Banyoles]:[4ª Jornada
Roquetas]])</f>
        <v>271</v>
      </c>
    </row>
    <row r="8" spans="1:7" x14ac:dyDescent="0.35">
      <c r="A8" s="14">
        <v>2</v>
      </c>
      <c r="B8" s="11" t="s">
        <v>13</v>
      </c>
      <c r="C8" s="10">
        <v>48</v>
      </c>
      <c r="D8" s="10">
        <v>90</v>
      </c>
      <c r="E8" s="10">
        <v>36</v>
      </c>
      <c r="F8" s="10">
        <v>78</v>
      </c>
      <c r="G8" s="18">
        <f>SUM(Tabla1835[[#This Row],[1ª Jornada
Banyoles]:[4ª Jornada
Roquetas]])</f>
        <v>252</v>
      </c>
    </row>
    <row r="9" spans="1:7" x14ac:dyDescent="0.35">
      <c r="A9" s="14">
        <v>3</v>
      </c>
      <c r="B9" s="11" t="s">
        <v>25</v>
      </c>
      <c r="C9" s="10">
        <v>40</v>
      </c>
      <c r="D9" s="10">
        <v>60</v>
      </c>
      <c r="E9" s="10">
        <v>39</v>
      </c>
      <c r="F9" s="10">
        <v>84</v>
      </c>
      <c r="G9" s="18">
        <f>SUM(Tabla1835[[#This Row],[1ª Jornada
Banyoles]:[4ª Jornada
Roquetas]])</f>
        <v>223</v>
      </c>
    </row>
    <row r="10" spans="1:7" x14ac:dyDescent="0.35">
      <c r="A10" s="14">
        <v>4</v>
      </c>
      <c r="B10" s="11" t="s">
        <v>23</v>
      </c>
      <c r="C10" s="10">
        <v>60</v>
      </c>
      <c r="D10" s="10">
        <v>66</v>
      </c>
      <c r="E10" s="10">
        <v>42</v>
      </c>
      <c r="F10" s="10">
        <v>54</v>
      </c>
      <c r="G10" s="18">
        <f>SUM(Tabla1835[[#This Row],[1ª Jornada
Banyoles]:[4ª Jornada
Roquetas]])</f>
        <v>222</v>
      </c>
    </row>
    <row r="11" spans="1:7" x14ac:dyDescent="0.35">
      <c r="A11" s="14">
        <v>5</v>
      </c>
      <c r="B11" s="11" t="s">
        <v>36</v>
      </c>
      <c r="C11" s="10">
        <v>28</v>
      </c>
      <c r="D11" s="10">
        <v>72</v>
      </c>
      <c r="E11" s="10">
        <v>33</v>
      </c>
      <c r="F11" s="10">
        <v>72</v>
      </c>
      <c r="G11" s="18">
        <f>SUM(Tabla1835[[#This Row],[1ª Jornada
Banyoles]:[4ª Jornada
Roquetas]])</f>
        <v>205</v>
      </c>
    </row>
    <row r="12" spans="1:7" x14ac:dyDescent="0.35">
      <c r="A12" s="14">
        <v>6</v>
      </c>
      <c r="B12" s="11" t="s">
        <v>18</v>
      </c>
      <c r="C12" s="10">
        <v>56</v>
      </c>
      <c r="D12" s="10">
        <v>42</v>
      </c>
      <c r="E12" s="10">
        <v>27</v>
      </c>
      <c r="F12" s="10">
        <v>42</v>
      </c>
      <c r="G12" s="18">
        <f>SUM(Tabla1835[[#This Row],[1ª Jornada
Banyoles]:[4ª Jornada
Roquetas]])</f>
        <v>167</v>
      </c>
    </row>
    <row r="13" spans="1:7" x14ac:dyDescent="0.35">
      <c r="A13" s="14">
        <v>7</v>
      </c>
      <c r="B13" s="11" t="s">
        <v>33</v>
      </c>
      <c r="C13" s="17">
        <v>0</v>
      </c>
      <c r="D13" s="10">
        <v>78</v>
      </c>
      <c r="E13" s="10">
        <v>21</v>
      </c>
      <c r="F13" s="10">
        <v>66</v>
      </c>
      <c r="G13" s="18">
        <f>SUM(Tabla1835[[#This Row],[1ª Jornada
Banyoles]:[4ª Jornada
Roquetas]])</f>
        <v>165</v>
      </c>
    </row>
    <row r="14" spans="1:7" x14ac:dyDescent="0.35">
      <c r="A14" s="14">
        <v>8</v>
      </c>
      <c r="B14" s="11" t="s">
        <v>32</v>
      </c>
      <c r="C14" s="10">
        <v>32</v>
      </c>
      <c r="D14" s="10">
        <v>48</v>
      </c>
      <c r="E14" s="10">
        <v>24</v>
      </c>
      <c r="F14" s="10">
        <v>48</v>
      </c>
      <c r="G14" s="18">
        <f>SUM(Tabla1835[[#This Row],[1ª Jornada
Banyoles]:[4ª Jornada
Roquetas]])</f>
        <v>152</v>
      </c>
    </row>
    <row r="15" spans="1:7" x14ac:dyDescent="0.35">
      <c r="A15" s="14">
        <v>9</v>
      </c>
      <c r="B15" s="11" t="s">
        <v>39</v>
      </c>
      <c r="C15" s="10">
        <v>0</v>
      </c>
      <c r="D15" s="10">
        <v>54</v>
      </c>
      <c r="E15" s="10">
        <v>30</v>
      </c>
      <c r="F15" s="10">
        <v>60</v>
      </c>
      <c r="G15" s="18">
        <f>SUM(Tabla1835[[#This Row],[1ª Jornada
Banyoles]:[4ª Jornada
Roquetas]])</f>
        <v>144</v>
      </c>
    </row>
    <row r="16" spans="1:7" x14ac:dyDescent="0.35">
      <c r="A16" s="14">
        <v>10</v>
      </c>
      <c r="B16" s="11" t="s">
        <v>35</v>
      </c>
      <c r="C16" s="15">
        <v>44</v>
      </c>
      <c r="D16" s="10">
        <v>36</v>
      </c>
      <c r="E16" s="10">
        <v>21</v>
      </c>
      <c r="F16" s="10">
        <v>36</v>
      </c>
      <c r="G16" s="18">
        <f>SUM(Tabla1835[[#This Row],[1ª Jornada
Banyoles]:[4ª Jornada
Roquetas]])</f>
        <v>137</v>
      </c>
    </row>
    <row r="17" spans="1:7" x14ac:dyDescent="0.35">
      <c r="A17" s="14">
        <v>11</v>
      </c>
      <c r="B17" s="11" t="s">
        <v>21</v>
      </c>
      <c r="C17" s="15">
        <v>36</v>
      </c>
      <c r="D17" s="10">
        <v>0</v>
      </c>
      <c r="E17" s="10">
        <v>0</v>
      </c>
      <c r="F17" s="10">
        <v>0</v>
      </c>
      <c r="G17" s="18">
        <f>SUM(Tabla1835[[#This Row],[1ª Jornada
Banyoles]:[4ª Jornada
Roquetas]])</f>
        <v>36</v>
      </c>
    </row>
    <row r="18" spans="1:7" x14ac:dyDescent="0.35">
      <c r="A18" s="14">
        <v>12</v>
      </c>
      <c r="B18" s="11" t="s">
        <v>31</v>
      </c>
      <c r="C18" s="15">
        <v>0</v>
      </c>
      <c r="D18" s="10">
        <v>0</v>
      </c>
      <c r="E18" s="10">
        <v>0</v>
      </c>
      <c r="F18" s="10">
        <v>0</v>
      </c>
      <c r="G18" s="18">
        <f>SUM(Tabla1835[[#This Row],[1ª Jornada
Banyoles]:[4ª Jornada
Roquetas]])</f>
        <v>0</v>
      </c>
    </row>
    <row r="19" spans="1:7" x14ac:dyDescent="0.35">
      <c r="A19" s="14">
        <v>13</v>
      </c>
      <c r="B19" s="11" t="s">
        <v>37</v>
      </c>
      <c r="C19" s="15">
        <v>0</v>
      </c>
      <c r="D19" s="10">
        <v>0</v>
      </c>
      <c r="E19" s="10">
        <v>0</v>
      </c>
      <c r="F19" s="10">
        <v>0</v>
      </c>
      <c r="G19" s="18">
        <f>SUM(Tabla1835[[#This Row],[1ª Jornada
Banyoles]:[4ª Jornada
Roquetas]])</f>
        <v>0</v>
      </c>
    </row>
    <row r="20" spans="1:7" x14ac:dyDescent="0.35">
      <c r="A20" s="14">
        <v>14</v>
      </c>
      <c r="B20" s="11" t="s">
        <v>26</v>
      </c>
      <c r="C20" s="15">
        <v>0</v>
      </c>
      <c r="D20" s="10">
        <v>0</v>
      </c>
      <c r="E20" s="10">
        <v>0</v>
      </c>
      <c r="F20" s="10">
        <v>0</v>
      </c>
      <c r="G20" s="18">
        <f>SUM(Tabla1835[[#This Row],[1ª Jornada
Banyoles]:[4ª Jornada
Roquetas]])</f>
        <v>0</v>
      </c>
    </row>
    <row r="21" spans="1:7" x14ac:dyDescent="0.35">
      <c r="A21" s="14">
        <v>15</v>
      </c>
      <c r="B21" s="11" t="s">
        <v>38</v>
      </c>
      <c r="C21" s="10">
        <v>0</v>
      </c>
      <c r="D21" s="10">
        <v>0</v>
      </c>
      <c r="E21" s="10">
        <v>0</v>
      </c>
      <c r="F21" s="10">
        <v>0</v>
      </c>
      <c r="G21" s="18">
        <f>SUM(Tabla1835[[#This Row],[1ª Jornada
Banyoles]:[4ª Jornada
Roquetas]])</f>
        <v>0</v>
      </c>
    </row>
  </sheetData>
  <mergeCells count="2">
    <mergeCell ref="C3:E3"/>
    <mergeCell ref="B5:G5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1M</vt:lpstr>
      <vt:lpstr>2M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Kika Escobar | FETRI</cp:lastModifiedBy>
  <dcterms:created xsi:type="dcterms:W3CDTF">2020-09-07T21:01:09Z</dcterms:created>
  <dcterms:modified xsi:type="dcterms:W3CDTF">2020-11-28T14:39:03Z</dcterms:modified>
</cp:coreProperties>
</file>