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FETRI/Competiciones/2021/Liga Nacional de Duatlón/"/>
    </mc:Choice>
  </mc:AlternateContent>
  <xr:revisionPtr revIDLastSave="0" documentId="8_{1C9E6FDE-62F3-4716-AC27-AF8FC4E9C2F3}" xr6:coauthVersionLast="46" xr6:coauthVersionMax="46" xr10:uidLastSave="{00000000-0000-0000-0000-000000000000}"/>
  <bookViews>
    <workbookView xWindow="-96" yWindow="-96" windowWidth="23232" windowHeight="12552" activeTab="1" xr2:uid="{D6B9F79B-32EC-4DC1-906A-6010276B8130}"/>
  </bookViews>
  <sheets>
    <sheet name="1ªF" sheetId="5" r:id="rId1"/>
    <sheet name="2ªF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8" l="1"/>
  <c r="K8" i="8"/>
  <c r="K20" i="8"/>
  <c r="K16" i="8"/>
  <c r="K15" i="8"/>
  <c r="K11" i="8"/>
  <c r="K12" i="8"/>
  <c r="K17" i="8"/>
  <c r="K21" i="8"/>
  <c r="K9" i="8"/>
  <c r="K19" i="8"/>
  <c r="K14" i="8"/>
  <c r="K10" i="8"/>
  <c r="K7" i="8"/>
  <c r="K13" i="8"/>
  <c r="K7" i="5" l="1"/>
  <c r="K8" i="5"/>
  <c r="K9" i="5"/>
  <c r="K17" i="5" l="1"/>
  <c r="K19" i="5"/>
  <c r="K13" i="5"/>
  <c r="K15" i="5"/>
  <c r="K21" i="5"/>
  <c r="K11" i="5"/>
  <c r="K23" i="5"/>
  <c r="K24" i="5"/>
  <c r="K14" i="5"/>
  <c r="K18" i="5"/>
  <c r="K16" i="5"/>
  <c r="K22" i="5"/>
  <c r="K10" i="5"/>
  <c r="K20" i="5"/>
  <c r="K12" i="5"/>
</calcChain>
</file>

<file path=xl/sharedStrings.xml><?xml version="1.0" encoding="utf-8"?>
<sst xmlns="http://schemas.openxmlformats.org/spreadsheetml/2006/main" count="57" uniqueCount="47">
  <si>
    <t>Primera División Femenina</t>
  </si>
  <si>
    <t>Club Triatlón Diablillos de Rivas</t>
  </si>
  <si>
    <t>Montilla Córdoba Triatlón</t>
  </si>
  <si>
    <t>ADSevilla</t>
  </si>
  <si>
    <t>Isbilya – Sloppy Joe’s</t>
  </si>
  <si>
    <t>Prat Triatló 1994</t>
  </si>
  <si>
    <t>Tri Infinity Móstoles</t>
  </si>
  <si>
    <t>AD Triatlón Ecosport Alcobendas</t>
  </si>
  <si>
    <t>TriTrain4You Malaga</t>
  </si>
  <si>
    <t>Cidade de Lugo Fluvial</t>
  </si>
  <si>
    <t>Saltoki Trikideak</t>
  </si>
  <si>
    <t xml:space="preserve">Marlins Triatlón Madrid </t>
  </si>
  <si>
    <t>A.D. Náutico Narón</t>
  </si>
  <si>
    <t>A.D. TriPentas Terras de Lugo</t>
  </si>
  <si>
    <t>Club Triatlón Las Rozas</t>
  </si>
  <si>
    <t>C.E.A. Bétera</t>
  </si>
  <si>
    <t>Triatlón Albacete</t>
  </si>
  <si>
    <t>Triatlón Santander</t>
  </si>
  <si>
    <t>Club Olímpico de Vedra</t>
  </si>
  <si>
    <t>Club Triatlón Oviedo</t>
  </si>
  <si>
    <t>CT Aguilas Primaflor</t>
  </si>
  <si>
    <t>CD Talavera Training</t>
  </si>
  <si>
    <t>Unión Atlética Coslada</t>
  </si>
  <si>
    <t>C.E. Katoa Barcelona</t>
  </si>
  <si>
    <t>C.D.E. Triatlón San Sebastián de los Reyes</t>
  </si>
  <si>
    <t>LA 208 Triatlon Club</t>
  </si>
  <si>
    <t>Total</t>
  </si>
  <si>
    <t>Pos</t>
  </si>
  <si>
    <t>1ª DIVISIÓN FEM.</t>
  </si>
  <si>
    <t>2ª DIVISIÓN FEM.</t>
  </si>
  <si>
    <t>Segunda División Femenina</t>
  </si>
  <si>
    <t>Stadium Casablanca Mapei</t>
  </si>
  <si>
    <t>FASTTRIATLON-C.N. MONTJUIC</t>
  </si>
  <si>
    <t>SESTAO TRIATLOI TALDEA</t>
  </si>
  <si>
    <t>OCTAVUS TRIATLÓN - SKODA ZARATECNO</t>
  </si>
  <si>
    <t>ALUSIGMA PEÑOTA DENTAL PORTUGALETEKOA</t>
  </si>
  <si>
    <t xml:space="preserve">DUATLON CRE </t>
  </si>
  <si>
    <t>DUATLON RELEVOS</t>
  </si>
  <si>
    <t>DUATLON SUPER SPRINT POR CLUBES</t>
  </si>
  <si>
    <t>DUATLON RELEVOS / PAREJAS</t>
  </si>
  <si>
    <t>DUATLON SUPER SPRINT POR CLUBES 2*2</t>
  </si>
  <si>
    <t>DUATLON POR CLUBES</t>
  </si>
  <si>
    <t>DUATLON POR RELEVOS MIXTOS</t>
  </si>
  <si>
    <t>LIGA NACIONAL DE CLUBES DE DUATLÓN</t>
  </si>
  <si>
    <t>Triatlon Inforhouse Santiago</t>
  </si>
  <si>
    <t>CLUB TRIATLON SORIANO</t>
  </si>
  <si>
    <t>Bicicletas Pina–Grupo GM -Tritoledo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</si>
</sst>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4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/>
      <right style="thin">
        <color rgb="FFD0122D"/>
      </right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 style="thin">
        <color rgb="FFD0122D"/>
      </top>
      <bottom/>
      <diagonal/>
    </border>
    <border>
      <left style="thin">
        <color theme="0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rgb="FFD0122D"/>
      </top>
      <bottom style="thin">
        <color rgb="FFD0122D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Normal" xfId="0" builtinId="0"/>
    <cellStyle name="Normal 2" xfId="1" xr:uid="{75AB5CAF-1B20-475D-9CAF-B15CEB5C6671}"/>
    <cellStyle name="Normal 3" xfId="2" xr:uid="{00B0DFE2-26FB-435B-B58F-612011313CED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/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colors>
    <mruColors>
      <color rgb="FFD0122D"/>
      <color rgb="FFF1617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9EA85-FB69-4FCB-BE72-98F8E6EF4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449316-2DFE-4AC9-8289-10C942C6E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940416-3E96-4F6C-81DB-43F1FCA2B3CD}" name="Tabla16" displayName="Tabla16" ref="B6:K24" totalsRowShown="0" headerRowDxfId="29" dataDxfId="27" headerRowBorderDxfId="28" tableBorderDxfId="26" totalsRowBorderDxfId="25">
  <autoFilter ref="B6:K24" xr:uid="{0CC7C4C5-FB41-4738-BCA3-B4C815842339}"/>
  <sortState xmlns:xlrd2="http://schemas.microsoft.com/office/spreadsheetml/2017/richdata2" ref="B7:K24">
    <sortCondition descending="1" ref="K6:K24"/>
  </sortState>
  <tableColumns count="10">
    <tableColumn id="1" xr3:uid="{6787ABFB-BB5D-4327-9EFD-2BF05ACCAFC7}" name="Pos" dataDxfId="24"/>
    <tableColumn id="2" xr3:uid="{D23ADC00-DE24-4ED2-9382-A4984F4E43FD}" name="Primera División Femenina" dataDxfId="23"/>
    <tableColumn id="3" xr3:uid="{D11BDF49-1A02-4D10-8B1F-369446DF86F7}" name="DUATLON CRE " dataDxfId="22"/>
    <tableColumn id="4" xr3:uid="{5DDF340C-92DD-47A2-AF99-F5FE6DF0F30D}" name="DUATLON RELEVOS" dataDxfId="21"/>
    <tableColumn id="5" xr3:uid="{12BDA6D6-B588-4510-8EC1-257D69E00E63}" name="DUATLON SUPER SPRINT POR CLUBES" dataDxfId="20"/>
    <tableColumn id="6" xr3:uid="{54FEB095-C337-4075-AF5A-AB3CF782BF89}" name="DUATLON RELEVOS / PAREJAS" dataDxfId="19"/>
    <tableColumn id="10" xr3:uid="{742B039D-50A6-435B-8FB6-B86BE115A028}" name="DUATLON SUPER SPRINT POR CLUBES 2*2" dataDxfId="18"/>
    <tableColumn id="9" xr3:uid="{AB863939-4F93-4168-82D2-833AF6D02F58}" name="DUATLON POR CLUBES" dataDxfId="17"/>
    <tableColumn id="7" xr3:uid="{CDD90A44-6564-49D6-9AFA-AF435DC8EAF0}" name="DUATLON POR RELEVOS MIXTOS" dataDxfId="16"/>
    <tableColumn id="8" xr3:uid="{BC067050-F970-4058-9436-9691751312A3}" name="Total" dataDxfId="15">
      <calculatedColumnFormula>SUM(Tabla16[[#This Row],[DUATLON CRE ]:[DUATLON POR RELEVOS MIXTOS]])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B4184D-FB4B-44B5-9791-951CC3E5FCD2}" name="Tabla169" displayName="Tabla169" ref="B6:K21" totalsRowShown="0" headerRowDxfId="14" dataDxfId="12" headerRowBorderDxfId="13" tableBorderDxfId="11" totalsRowBorderDxfId="10">
  <autoFilter ref="B6:K21" xr:uid="{0CC7C4C5-FB41-4738-BCA3-B4C815842339}"/>
  <sortState xmlns:xlrd2="http://schemas.microsoft.com/office/spreadsheetml/2017/richdata2" ref="B7:K21">
    <sortCondition descending="1" ref="K6:K21"/>
  </sortState>
  <tableColumns count="10">
    <tableColumn id="1" xr3:uid="{AE8C39CF-7DDE-4054-BA22-310848A91446}" name="Pos" dataDxfId="9"/>
    <tableColumn id="2" xr3:uid="{4FB49E35-2C77-4D26-B9FE-5D98265CD3CB}" name="Segunda División Femenina" dataDxfId="8"/>
    <tableColumn id="3" xr3:uid="{053BC889-E272-43CE-B306-E14BE8E3E4A5}" name="DUATLON CRE " dataDxfId="7"/>
    <tableColumn id="4" xr3:uid="{D322F086-7BEE-49AD-BC9F-21ED98CF1CEE}" name="DUATLON RELEVOS" dataDxfId="6"/>
    <tableColumn id="5" xr3:uid="{69E0486B-B2F4-4B86-A0D4-594F6656B065}" name="DUATLON SUPER SPRINT POR CLUBES" dataDxfId="5"/>
    <tableColumn id="6" xr3:uid="{EA250F8A-50A5-4B8B-8381-CE7523347EED}" name="DUATLON RELEVOS / PAREJAS" dataDxfId="4"/>
    <tableColumn id="7" xr3:uid="{65291616-F243-4A63-B8E4-6EEAF93938A2}" name="DUATLON SUPER SPRINT POR CLUBES 2*2" dataDxfId="3"/>
    <tableColumn id="10" xr3:uid="{8A99C847-CDC1-41DE-AF09-0FB5F6BA50AC}" name="DUATLON POR CLUBES" dataDxfId="2"/>
    <tableColumn id="9" xr3:uid="{2F2F2614-CCDE-4AE8-BD3A-36E388F316DD}" name="DUATLON POR RELEVOS MIXTOS" dataDxfId="1"/>
    <tableColumn id="8" xr3:uid="{C9C99665-E4FC-444C-AC8F-7A5B1B3EB453}" name="Total" dataDxfId="0">
      <calculatedColumnFormula>SUM(Tabla169[[#This Row],[DUATLON CRE ]:[DUATLON SUPER SPRINT POR CLUBES 2*2]])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3CF9-EA3D-457B-A5EE-045314E2DA7A}">
  <dimension ref="B1:K24"/>
  <sheetViews>
    <sheetView showGridLines="0" topLeftCell="A4" zoomScale="90" zoomScaleNormal="90" workbookViewId="0">
      <selection activeCell="C16" sqref="C16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1.68359375" style="1" customWidth="1"/>
    <col min="4" max="4" width="14.68359375" style="2" customWidth="1"/>
    <col min="5" max="11" width="10.89453125" style="2"/>
    <col min="12" max="16384" width="10.89453125" style="1"/>
  </cols>
  <sheetData>
    <row r="1" spans="2:11" x14ac:dyDescent="0.55000000000000004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55000000000000004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65">
      <c r="B3" s="8"/>
      <c r="C3" s="7"/>
      <c r="D3" s="27" t="s">
        <v>28</v>
      </c>
      <c r="E3" s="27"/>
      <c r="F3" s="9"/>
      <c r="G3" s="9"/>
      <c r="H3" s="9"/>
      <c r="I3" s="9"/>
      <c r="J3" s="9"/>
      <c r="K3" s="9"/>
    </row>
    <row r="4" spans="2:11" x14ac:dyDescent="0.55000000000000004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2.8" x14ac:dyDescent="0.8">
      <c r="B5" s="8"/>
      <c r="C5" s="26" t="s">
        <v>43</v>
      </c>
      <c r="D5" s="26"/>
      <c r="E5" s="26"/>
      <c r="F5" s="26"/>
      <c r="G5" s="26"/>
      <c r="H5" s="26"/>
      <c r="I5" s="26"/>
      <c r="J5" s="26"/>
      <c r="K5" s="26"/>
    </row>
    <row r="6" spans="2:11" s="3" customFormat="1" ht="50.4" x14ac:dyDescent="0.55000000000000004">
      <c r="B6" s="12" t="s">
        <v>27</v>
      </c>
      <c r="C6" s="13" t="s">
        <v>0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21" t="s">
        <v>41</v>
      </c>
      <c r="J6" s="21" t="s">
        <v>42</v>
      </c>
      <c r="K6" s="15" t="s">
        <v>26</v>
      </c>
    </row>
    <row r="7" spans="2:11" x14ac:dyDescent="0.55000000000000004">
      <c r="B7" s="10">
        <v>1</v>
      </c>
      <c r="C7" s="25" t="s">
        <v>1</v>
      </c>
      <c r="D7" s="11">
        <v>68</v>
      </c>
      <c r="E7" s="11">
        <v>54</v>
      </c>
      <c r="F7" s="11">
        <v>80</v>
      </c>
      <c r="G7" s="11">
        <v>80</v>
      </c>
      <c r="H7" s="11">
        <v>80</v>
      </c>
      <c r="I7" s="11"/>
      <c r="J7" s="11"/>
      <c r="K7" s="16">
        <f>SUM(Tabla16[[#This Row],[DUATLON CRE ]:[DUATLON POR RELEVOS MIXTOS]])</f>
        <v>362</v>
      </c>
    </row>
    <row r="8" spans="2:11" x14ac:dyDescent="0.55000000000000004">
      <c r="B8" s="4">
        <v>2</v>
      </c>
      <c r="C8" s="19" t="s">
        <v>9</v>
      </c>
      <c r="D8" s="5">
        <v>80</v>
      </c>
      <c r="E8" s="5">
        <v>60</v>
      </c>
      <c r="F8" s="5">
        <v>76</v>
      </c>
      <c r="G8" s="5">
        <v>68</v>
      </c>
      <c r="H8" s="5">
        <v>76</v>
      </c>
      <c r="I8" s="5"/>
      <c r="J8" s="5"/>
      <c r="K8" s="16">
        <f>SUM(Tabla16[[#This Row],[DUATLON CRE ]:[DUATLON POR RELEVOS MIXTOS]])</f>
        <v>360</v>
      </c>
    </row>
    <row r="9" spans="2:11" x14ac:dyDescent="0.55000000000000004">
      <c r="B9" s="10">
        <v>3</v>
      </c>
      <c r="C9" s="19" t="s">
        <v>10</v>
      </c>
      <c r="D9" s="5">
        <v>76</v>
      </c>
      <c r="E9" s="5">
        <v>57</v>
      </c>
      <c r="F9" s="5">
        <v>64</v>
      </c>
      <c r="G9" s="5">
        <v>64</v>
      </c>
      <c r="H9" s="5">
        <v>64</v>
      </c>
      <c r="I9" s="5"/>
      <c r="J9" s="5"/>
      <c r="K9" s="16">
        <f>SUM(Tabla16[[#This Row],[DUATLON CRE ]:[DUATLON POR RELEVOS MIXTOS]])</f>
        <v>325</v>
      </c>
    </row>
    <row r="10" spans="2:11" x14ac:dyDescent="0.55000000000000004">
      <c r="B10" s="10">
        <v>4</v>
      </c>
      <c r="C10" s="25" t="s">
        <v>15</v>
      </c>
      <c r="D10" s="5">
        <v>64</v>
      </c>
      <c r="E10" s="5">
        <v>39</v>
      </c>
      <c r="F10" s="5">
        <v>56</v>
      </c>
      <c r="G10" s="5">
        <v>76</v>
      </c>
      <c r="H10" s="5">
        <v>72</v>
      </c>
      <c r="I10" s="5"/>
      <c r="J10" s="5"/>
      <c r="K10" s="16">
        <f>SUM(Tabla16[[#This Row],[DUATLON CRE ]:[DUATLON POR RELEVOS MIXTOS]])</f>
        <v>307</v>
      </c>
    </row>
    <row r="11" spans="2:11" x14ac:dyDescent="0.55000000000000004">
      <c r="B11" s="4">
        <v>5</v>
      </c>
      <c r="C11" s="19" t="s">
        <v>12</v>
      </c>
      <c r="D11" s="5">
        <v>72</v>
      </c>
      <c r="E11" s="5">
        <v>51</v>
      </c>
      <c r="F11" s="5">
        <v>60</v>
      </c>
      <c r="G11" s="5">
        <v>28</v>
      </c>
      <c r="H11" s="5">
        <v>56</v>
      </c>
      <c r="I11" s="5"/>
      <c r="J11" s="5"/>
      <c r="K11" s="16">
        <f>SUM(Tabla16[[#This Row],[DUATLON CRE ]:[DUATLON POR RELEVOS MIXTOS]])</f>
        <v>267</v>
      </c>
    </row>
    <row r="12" spans="2:11" x14ac:dyDescent="0.55000000000000004">
      <c r="B12" s="10">
        <v>6</v>
      </c>
      <c r="C12" s="25" t="s">
        <v>6</v>
      </c>
      <c r="D12" s="5">
        <v>52</v>
      </c>
      <c r="E12" s="5">
        <v>42</v>
      </c>
      <c r="F12" s="5">
        <v>68</v>
      </c>
      <c r="G12" s="5">
        <v>52</v>
      </c>
      <c r="H12" s="5">
        <v>48</v>
      </c>
      <c r="I12" s="5"/>
      <c r="J12" s="5"/>
      <c r="K12" s="16">
        <f>SUM(Tabla16[[#This Row],[DUATLON CRE ]:[DUATLON POR RELEVOS MIXTOS]])</f>
        <v>262</v>
      </c>
    </row>
    <row r="13" spans="2:11" x14ac:dyDescent="0.55000000000000004">
      <c r="B13" s="10">
        <v>7</v>
      </c>
      <c r="C13" s="19" t="s">
        <v>5</v>
      </c>
      <c r="D13" s="5"/>
      <c r="E13" s="5">
        <v>45</v>
      </c>
      <c r="F13" s="5">
        <v>72</v>
      </c>
      <c r="G13" s="5">
        <v>72</v>
      </c>
      <c r="H13" s="5">
        <v>68</v>
      </c>
      <c r="I13" s="5"/>
      <c r="J13" s="5"/>
      <c r="K13" s="16">
        <f>SUM(Tabla16[[#This Row],[DUATLON CRE ]:[DUATLON POR RELEVOS MIXTOS]])</f>
        <v>257</v>
      </c>
    </row>
    <row r="14" spans="2:11" x14ac:dyDescent="0.55000000000000004">
      <c r="B14" s="4">
        <v>8</v>
      </c>
      <c r="C14" s="25" t="s">
        <v>4</v>
      </c>
      <c r="D14" s="5">
        <v>48</v>
      </c>
      <c r="E14" s="5">
        <v>36</v>
      </c>
      <c r="F14" s="5">
        <v>52</v>
      </c>
      <c r="G14" s="5">
        <v>60</v>
      </c>
      <c r="H14" s="5">
        <v>60</v>
      </c>
      <c r="I14" s="5"/>
      <c r="J14" s="5"/>
      <c r="K14" s="16">
        <f>SUM(Tabla16[[#This Row],[DUATLON CRE ]:[DUATLON POR RELEVOS MIXTOS]])</f>
        <v>256</v>
      </c>
    </row>
    <row r="15" spans="2:11" x14ac:dyDescent="0.55000000000000004">
      <c r="B15" s="10">
        <v>9</v>
      </c>
      <c r="C15" s="25" t="s">
        <v>11</v>
      </c>
      <c r="D15" s="5">
        <v>60</v>
      </c>
      <c r="E15" s="5">
        <v>48</v>
      </c>
      <c r="F15" s="5">
        <v>24</v>
      </c>
      <c r="G15" s="5">
        <v>40</v>
      </c>
      <c r="H15" s="5">
        <v>40</v>
      </c>
      <c r="I15" s="5"/>
      <c r="J15" s="5"/>
      <c r="K15" s="16">
        <f>SUM(Tabla16[[#This Row],[DUATLON CRE ]:[DUATLON POR RELEVOS MIXTOS]])</f>
        <v>212</v>
      </c>
    </row>
    <row r="16" spans="2:11" x14ac:dyDescent="0.55000000000000004">
      <c r="B16" s="10">
        <v>10</v>
      </c>
      <c r="C16" s="25" t="s">
        <v>23</v>
      </c>
      <c r="D16" s="5">
        <v>56</v>
      </c>
      <c r="E16" s="5">
        <v>33</v>
      </c>
      <c r="F16" s="5">
        <v>40</v>
      </c>
      <c r="G16" s="5">
        <v>48</v>
      </c>
      <c r="H16" s="5">
        <v>28</v>
      </c>
      <c r="I16" s="5"/>
      <c r="J16" s="5"/>
      <c r="K16" s="23">
        <f>SUM(Tabla16[[#This Row],[DUATLON CRE ]:[DUATLON POR RELEVOS MIXTOS]])</f>
        <v>205</v>
      </c>
    </row>
    <row r="17" spans="2:11" x14ac:dyDescent="0.55000000000000004">
      <c r="B17" s="4">
        <v>11</v>
      </c>
      <c r="C17" s="25" t="s">
        <v>7</v>
      </c>
      <c r="D17" s="5">
        <v>44</v>
      </c>
      <c r="E17" s="5">
        <v>27</v>
      </c>
      <c r="F17" s="5">
        <v>48</v>
      </c>
      <c r="G17" s="5">
        <v>36</v>
      </c>
      <c r="H17" s="5">
        <v>36</v>
      </c>
      <c r="I17" s="5"/>
      <c r="J17" s="5"/>
      <c r="K17" s="23">
        <f>SUM(Tabla16[[#This Row],[DUATLON CRE ]:[DUATLON POR RELEVOS MIXTOS]])</f>
        <v>191</v>
      </c>
    </row>
    <row r="18" spans="2:11" x14ac:dyDescent="0.55000000000000004">
      <c r="B18" s="10">
        <v>12</v>
      </c>
      <c r="C18" s="25" t="s">
        <v>31</v>
      </c>
      <c r="D18" s="5">
        <v>32</v>
      </c>
      <c r="E18" s="5">
        <v>24</v>
      </c>
      <c r="F18" s="5">
        <v>44</v>
      </c>
      <c r="G18" s="5">
        <v>44</v>
      </c>
      <c r="H18" s="5">
        <v>44</v>
      </c>
      <c r="I18" s="5"/>
      <c r="J18" s="5"/>
      <c r="K18" s="23">
        <f>SUM(Tabla16[[#This Row],[DUATLON CRE ]:[DUATLON POR RELEVOS MIXTOS]])</f>
        <v>188</v>
      </c>
    </row>
    <row r="19" spans="2:11" x14ac:dyDescent="0.55000000000000004">
      <c r="B19" s="10">
        <v>13</v>
      </c>
      <c r="C19" s="19" t="s">
        <v>8</v>
      </c>
      <c r="D19" s="5">
        <v>24</v>
      </c>
      <c r="E19" s="5">
        <v>18</v>
      </c>
      <c r="F19" s="5">
        <v>28</v>
      </c>
      <c r="G19" s="5">
        <v>56</v>
      </c>
      <c r="H19" s="5">
        <v>52</v>
      </c>
      <c r="I19" s="5"/>
      <c r="J19" s="5"/>
      <c r="K19" s="16">
        <f>SUM(Tabla16[[#This Row],[DUATLON CRE ]:[DUATLON POR RELEVOS MIXTOS]])</f>
        <v>178</v>
      </c>
    </row>
    <row r="20" spans="2:11" x14ac:dyDescent="0.55000000000000004">
      <c r="B20" s="4">
        <v>14</v>
      </c>
      <c r="C20" s="25" t="s">
        <v>14</v>
      </c>
      <c r="D20" s="5">
        <v>28</v>
      </c>
      <c r="E20" s="5">
        <v>30</v>
      </c>
      <c r="F20" s="5">
        <v>36</v>
      </c>
      <c r="G20" s="5">
        <v>24</v>
      </c>
      <c r="H20" s="5">
        <v>20</v>
      </c>
      <c r="I20" s="5"/>
      <c r="J20" s="5"/>
      <c r="K20" s="16">
        <f>SUM(Tabla16[[#This Row],[DUATLON CRE ]:[DUATLON POR RELEVOS MIXTOS]])</f>
        <v>138</v>
      </c>
    </row>
    <row r="21" spans="2:11" x14ac:dyDescent="0.55000000000000004">
      <c r="B21" s="10">
        <v>15</v>
      </c>
      <c r="C21" s="20" t="s">
        <v>3</v>
      </c>
      <c r="D21" s="6">
        <v>36</v>
      </c>
      <c r="E21" s="5">
        <v>21</v>
      </c>
      <c r="F21" s="5">
        <v>32</v>
      </c>
      <c r="G21" s="5">
        <v>20</v>
      </c>
      <c r="H21" s="5">
        <v>24</v>
      </c>
      <c r="I21" s="6"/>
      <c r="J21" s="5"/>
      <c r="K21" s="16">
        <f>SUM(Tabla16[[#This Row],[DUATLON CRE ]:[DUATLON POR RELEVOS MIXTOS]])</f>
        <v>133</v>
      </c>
    </row>
    <row r="22" spans="2:11" x14ac:dyDescent="0.55000000000000004">
      <c r="B22" s="10">
        <v>16</v>
      </c>
      <c r="C22" s="20" t="s">
        <v>44</v>
      </c>
      <c r="D22" s="5">
        <v>40</v>
      </c>
      <c r="E22" s="5">
        <v>12</v>
      </c>
      <c r="F22" s="5">
        <v>16</v>
      </c>
      <c r="G22" s="5">
        <v>32</v>
      </c>
      <c r="H22" s="5">
        <v>32</v>
      </c>
      <c r="I22" s="5"/>
      <c r="J22" s="5"/>
      <c r="K22" s="24">
        <f>SUM(Tabla16[[#This Row],[DUATLON CRE ]:[DUATLON POR RELEVOS MIXTOS]])</f>
        <v>132</v>
      </c>
    </row>
    <row r="23" spans="2:11" x14ac:dyDescent="0.55000000000000004">
      <c r="B23" s="4">
        <v>17</v>
      </c>
      <c r="C23" s="17" t="s">
        <v>2</v>
      </c>
      <c r="D23" s="5">
        <v>20</v>
      </c>
      <c r="E23" s="5">
        <v>9</v>
      </c>
      <c r="F23" s="5">
        <v>20</v>
      </c>
      <c r="G23" s="5">
        <v>16</v>
      </c>
      <c r="H23" s="5">
        <v>16</v>
      </c>
      <c r="I23" s="5"/>
      <c r="J23" s="5"/>
      <c r="K23" s="24">
        <f>SUM(Tabla16[[#This Row],[DUATLON CRE ]:[DUATLON POR RELEVOS MIXTOS]])</f>
        <v>81</v>
      </c>
    </row>
    <row r="24" spans="2:11" x14ac:dyDescent="0.55000000000000004">
      <c r="B24" s="10">
        <v>18</v>
      </c>
      <c r="C24" s="18" t="s">
        <v>13</v>
      </c>
      <c r="D24" s="5"/>
      <c r="E24" s="5">
        <v>15</v>
      </c>
      <c r="F24" s="5">
        <v>12</v>
      </c>
      <c r="G24" s="5">
        <v>12</v>
      </c>
      <c r="H24" s="5">
        <v>12</v>
      </c>
      <c r="I24" s="5"/>
      <c r="J24" s="5"/>
      <c r="K24" s="24">
        <f>SUM(Tabla16[[#This Row],[DUATLON CRE ]:[DUATLON POR RELEVOS MIXTOS]])</f>
        <v>51</v>
      </c>
    </row>
  </sheetData>
  <mergeCells count="2">
    <mergeCell ref="C5:K5"/>
    <mergeCell ref="D3:E3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25D3-02D7-4F3C-A182-986A6CA24A9B}">
  <dimension ref="B1:K21"/>
  <sheetViews>
    <sheetView showGridLines="0" tabSelected="1" zoomScale="90" zoomScaleNormal="90" workbookViewId="0">
      <selection activeCell="F30" sqref="F30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1.68359375" style="1" customWidth="1"/>
    <col min="4" max="4" width="14.68359375" style="2" customWidth="1"/>
    <col min="5" max="11" width="10.89453125" style="2"/>
    <col min="12" max="16384" width="10.89453125" style="1"/>
  </cols>
  <sheetData>
    <row r="1" spans="2:11" x14ac:dyDescent="0.55000000000000004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55000000000000004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65">
      <c r="B3" s="8"/>
      <c r="C3" s="7"/>
      <c r="D3" s="27" t="s">
        <v>29</v>
      </c>
      <c r="E3" s="27"/>
      <c r="F3" s="9"/>
      <c r="G3" s="9"/>
      <c r="H3" s="9"/>
      <c r="I3" s="9"/>
      <c r="J3" s="9"/>
      <c r="K3" s="9"/>
    </row>
    <row r="4" spans="2:11" x14ac:dyDescent="0.55000000000000004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2.8" x14ac:dyDescent="0.8">
      <c r="B5" s="8"/>
      <c r="C5" s="26" t="s">
        <v>43</v>
      </c>
      <c r="D5" s="26"/>
      <c r="E5" s="26"/>
      <c r="F5" s="26"/>
      <c r="G5" s="26"/>
      <c r="H5" s="26"/>
      <c r="I5" s="26"/>
      <c r="J5" s="26"/>
      <c r="K5" s="26"/>
    </row>
    <row r="6" spans="2:11" s="3" customFormat="1" ht="50.4" x14ac:dyDescent="0.55000000000000004">
      <c r="B6" s="12" t="s">
        <v>27</v>
      </c>
      <c r="C6" s="13" t="s">
        <v>30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21" t="s">
        <v>41</v>
      </c>
      <c r="J6" s="21" t="s">
        <v>42</v>
      </c>
      <c r="K6" s="15" t="s">
        <v>26</v>
      </c>
    </row>
    <row r="7" spans="2:11" x14ac:dyDescent="0.55000000000000004">
      <c r="B7" s="10">
        <v>1</v>
      </c>
      <c r="C7" s="20" t="s">
        <v>35</v>
      </c>
      <c r="D7" s="22">
        <v>76</v>
      </c>
      <c r="E7" s="11">
        <v>57</v>
      </c>
      <c r="F7" s="11">
        <v>80</v>
      </c>
      <c r="G7" s="11">
        <v>76</v>
      </c>
      <c r="H7" s="11">
        <v>76</v>
      </c>
      <c r="I7" s="22"/>
      <c r="J7" s="22"/>
      <c r="K7" s="16">
        <f>SUM(Tabla169[[#This Row],[DUATLON CRE ]:[DUATLON SUPER SPRINT POR CLUBES 2*2]])</f>
        <v>365</v>
      </c>
    </row>
    <row r="8" spans="2:11" ht="14.4" customHeight="1" x14ac:dyDescent="0.55000000000000004">
      <c r="B8" s="10">
        <v>2</v>
      </c>
      <c r="C8" s="20" t="s">
        <v>16</v>
      </c>
      <c r="D8" s="22">
        <v>68</v>
      </c>
      <c r="E8" s="11">
        <v>54</v>
      </c>
      <c r="F8" s="11">
        <v>76</v>
      </c>
      <c r="G8" s="11">
        <v>80</v>
      </c>
      <c r="H8" s="11">
        <v>80</v>
      </c>
      <c r="I8" s="22"/>
      <c r="J8" s="22"/>
      <c r="K8" s="16">
        <f>SUM(Tabla169[[#This Row],[DUATLON CRE ]:[DUATLON SUPER SPRINT POR CLUBES 2*2]])</f>
        <v>358</v>
      </c>
    </row>
    <row r="9" spans="2:11" x14ac:dyDescent="0.55000000000000004">
      <c r="B9" s="10">
        <v>3</v>
      </c>
      <c r="C9" s="20" t="s">
        <v>32</v>
      </c>
      <c r="D9" s="22">
        <v>80</v>
      </c>
      <c r="E9" s="5">
        <v>60</v>
      </c>
      <c r="F9" s="11">
        <v>68</v>
      </c>
      <c r="G9" s="11">
        <v>68</v>
      </c>
      <c r="H9" s="11">
        <v>60</v>
      </c>
      <c r="I9" s="22"/>
      <c r="J9" s="22"/>
      <c r="K9" s="16">
        <f>SUM(Tabla169[[#This Row],[DUATLON CRE ]:[DUATLON SUPER SPRINT POR CLUBES 2*2]])</f>
        <v>336</v>
      </c>
    </row>
    <row r="10" spans="2:11" x14ac:dyDescent="0.55000000000000004">
      <c r="B10" s="10">
        <v>4</v>
      </c>
      <c r="C10" s="20" t="s">
        <v>45</v>
      </c>
      <c r="D10" s="22">
        <v>60</v>
      </c>
      <c r="E10" s="5">
        <v>51</v>
      </c>
      <c r="F10" s="11">
        <v>60</v>
      </c>
      <c r="G10" s="11">
        <v>72</v>
      </c>
      <c r="H10" s="11">
        <v>68</v>
      </c>
      <c r="I10" s="22"/>
      <c r="J10" s="22"/>
      <c r="K10" s="16">
        <f>SUM(Tabla169[[#This Row],[DUATLON CRE ]:[DUATLON SUPER SPRINT POR CLUBES 2*2]])</f>
        <v>311</v>
      </c>
    </row>
    <row r="11" spans="2:11" x14ac:dyDescent="0.55000000000000004">
      <c r="B11" s="10">
        <v>5</v>
      </c>
      <c r="C11" s="20" t="s">
        <v>17</v>
      </c>
      <c r="D11" s="22">
        <v>64</v>
      </c>
      <c r="E11" s="5">
        <v>36</v>
      </c>
      <c r="F11" s="11">
        <v>52</v>
      </c>
      <c r="G11" s="11">
        <v>64</v>
      </c>
      <c r="H11" s="11">
        <v>72</v>
      </c>
      <c r="I11" s="22"/>
      <c r="J11" s="22"/>
      <c r="K11" s="16">
        <f>SUM(Tabla169[[#This Row],[DUATLON CRE ]:[DUATLON SUPER SPRINT POR CLUBES 2*2]])</f>
        <v>288</v>
      </c>
    </row>
    <row r="12" spans="2:11" x14ac:dyDescent="0.55000000000000004">
      <c r="B12" s="10">
        <v>6</v>
      </c>
      <c r="C12" s="20" t="s">
        <v>19</v>
      </c>
      <c r="D12" s="22">
        <v>72</v>
      </c>
      <c r="E12" s="5">
        <v>45</v>
      </c>
      <c r="F12" s="11">
        <v>72</v>
      </c>
      <c r="G12" s="11">
        <v>48</v>
      </c>
      <c r="H12" s="11">
        <v>44</v>
      </c>
      <c r="I12" s="22"/>
      <c r="J12" s="22"/>
      <c r="K12" s="16">
        <f>SUM(Tabla169[[#This Row],[DUATLON CRE ]:[DUATLON SUPER SPRINT POR CLUBES 2*2]])</f>
        <v>281</v>
      </c>
    </row>
    <row r="13" spans="2:11" x14ac:dyDescent="0.55000000000000004">
      <c r="B13" s="10">
        <v>7</v>
      </c>
      <c r="C13" s="20" t="s">
        <v>18</v>
      </c>
      <c r="D13" s="22">
        <v>52</v>
      </c>
      <c r="E13" s="5">
        <v>39</v>
      </c>
      <c r="F13" s="11">
        <v>64</v>
      </c>
      <c r="G13" s="11">
        <v>60</v>
      </c>
      <c r="H13" s="11">
        <v>64</v>
      </c>
      <c r="I13" s="22"/>
      <c r="J13" s="22"/>
      <c r="K13" s="16">
        <f>SUM(Tabla169[[#This Row],[DUATLON CRE ]:[DUATLON SUPER SPRINT POR CLUBES 2*2]])</f>
        <v>279</v>
      </c>
    </row>
    <row r="14" spans="2:11" x14ac:dyDescent="0.55000000000000004">
      <c r="B14" s="10">
        <v>8</v>
      </c>
      <c r="C14" s="20" t="s">
        <v>34</v>
      </c>
      <c r="D14" s="22">
        <v>56</v>
      </c>
      <c r="E14" s="5">
        <v>42</v>
      </c>
      <c r="F14" s="11">
        <v>56</v>
      </c>
      <c r="G14" s="11">
        <v>32</v>
      </c>
      <c r="H14" s="11">
        <v>40</v>
      </c>
      <c r="I14" s="22"/>
      <c r="J14" s="22"/>
      <c r="K14" s="16">
        <f>SUM(Tabla169[[#This Row],[DUATLON CRE ]:[DUATLON SUPER SPRINT POR CLUBES 2*2]])</f>
        <v>226</v>
      </c>
    </row>
    <row r="15" spans="2:11" x14ac:dyDescent="0.55000000000000004">
      <c r="B15" s="10">
        <v>9</v>
      </c>
      <c r="C15" s="20" t="s">
        <v>25</v>
      </c>
      <c r="D15" s="22">
        <v>36</v>
      </c>
      <c r="E15" s="5">
        <v>33</v>
      </c>
      <c r="F15" s="11">
        <v>48</v>
      </c>
      <c r="G15" s="11">
        <v>56</v>
      </c>
      <c r="H15" s="11">
        <v>52</v>
      </c>
      <c r="I15" s="22"/>
      <c r="J15" s="22"/>
      <c r="K15" s="16">
        <f>SUM(Tabla169[[#This Row],[DUATLON CRE ]:[DUATLON SUPER SPRINT POR CLUBES 2*2]])</f>
        <v>225</v>
      </c>
    </row>
    <row r="16" spans="2:11" x14ac:dyDescent="0.55000000000000004">
      <c r="B16" s="10">
        <v>10</v>
      </c>
      <c r="C16" s="18" t="s">
        <v>22</v>
      </c>
      <c r="D16" s="22">
        <v>40</v>
      </c>
      <c r="E16" s="5">
        <v>24</v>
      </c>
      <c r="F16" s="11">
        <v>44</v>
      </c>
      <c r="G16" s="11">
        <v>52</v>
      </c>
      <c r="H16" s="11">
        <v>48</v>
      </c>
      <c r="I16" s="22"/>
      <c r="J16" s="22"/>
      <c r="K16" s="16">
        <f>SUM(Tabla169[[#This Row],[DUATLON CRE ]:[DUATLON SUPER SPRINT POR CLUBES 2*2]])</f>
        <v>208</v>
      </c>
    </row>
    <row r="17" spans="2:11" x14ac:dyDescent="0.55000000000000004">
      <c r="B17" s="10">
        <v>11</v>
      </c>
      <c r="C17" s="20" t="s">
        <v>24</v>
      </c>
      <c r="D17" s="22">
        <v>44</v>
      </c>
      <c r="E17" s="5">
        <v>48</v>
      </c>
      <c r="F17" s="11">
        <v>36</v>
      </c>
      <c r="G17" s="11">
        <v>44</v>
      </c>
      <c r="H17" s="11">
        <v>32</v>
      </c>
      <c r="I17" s="22"/>
      <c r="J17" s="22"/>
      <c r="K17" s="16">
        <f>SUM(Tabla169[[#This Row],[DUATLON CRE ]:[DUATLON SUPER SPRINT POR CLUBES 2*2]])</f>
        <v>204</v>
      </c>
    </row>
    <row r="18" spans="2:11" x14ac:dyDescent="0.55000000000000004">
      <c r="B18" s="10">
        <v>12</v>
      </c>
      <c r="C18" s="17" t="s">
        <v>20</v>
      </c>
      <c r="D18" s="22">
        <v>32</v>
      </c>
      <c r="E18" s="5">
        <v>21</v>
      </c>
      <c r="F18" s="11">
        <v>40</v>
      </c>
      <c r="G18" s="11">
        <v>40</v>
      </c>
      <c r="H18" s="11">
        <v>56</v>
      </c>
      <c r="I18" s="22"/>
      <c r="J18" s="22"/>
      <c r="K18" s="16">
        <f>SUM(Tabla169[[#This Row],[DUATLON CRE ]:[DUATLON SUPER SPRINT POR CLUBES 2*2]])</f>
        <v>189</v>
      </c>
    </row>
    <row r="19" spans="2:11" x14ac:dyDescent="0.55000000000000004">
      <c r="B19" s="10">
        <v>13</v>
      </c>
      <c r="C19" s="20" t="s">
        <v>33</v>
      </c>
      <c r="D19" s="22">
        <v>48</v>
      </c>
      <c r="E19" s="5">
        <v>27</v>
      </c>
      <c r="F19" s="11">
        <v>32</v>
      </c>
      <c r="G19" s="11">
        <v>36</v>
      </c>
      <c r="H19" s="11">
        <v>36</v>
      </c>
      <c r="I19" s="22"/>
      <c r="J19" s="22"/>
      <c r="K19" s="16">
        <f>SUM(Tabla169[[#This Row],[DUATLON CRE ]:[DUATLON SUPER SPRINT POR CLUBES 2*2]])</f>
        <v>179</v>
      </c>
    </row>
    <row r="20" spans="2:11" x14ac:dyDescent="0.55000000000000004">
      <c r="B20" s="10">
        <v>14</v>
      </c>
      <c r="C20" s="17" t="s">
        <v>46</v>
      </c>
      <c r="D20" s="22">
        <v>28</v>
      </c>
      <c r="E20" s="5">
        <v>30</v>
      </c>
      <c r="F20" s="11">
        <v>28</v>
      </c>
      <c r="G20" s="5"/>
      <c r="H20" s="5"/>
      <c r="I20" s="22"/>
      <c r="J20" s="22"/>
      <c r="K20" s="16">
        <f>SUM(Tabla169[[#This Row],[DUATLON CRE ]:[DUATLON SUPER SPRINT POR CLUBES 2*2]])</f>
        <v>86</v>
      </c>
    </row>
    <row r="21" spans="2:11" x14ac:dyDescent="0.55000000000000004">
      <c r="B21" s="10">
        <v>15</v>
      </c>
      <c r="C21" s="17" t="s">
        <v>21</v>
      </c>
      <c r="D21" s="22">
        <v>24</v>
      </c>
      <c r="E21" s="5"/>
      <c r="F21" s="5"/>
      <c r="G21" s="5"/>
      <c r="H21" s="5"/>
      <c r="I21" s="22"/>
      <c r="J21" s="22"/>
      <c r="K21" s="16">
        <f>SUM(Tabla169[[#This Row],[DUATLON CRE ]:[DUATLON SUPER SPRINT POR CLUBES 2*2]])</f>
        <v>24</v>
      </c>
    </row>
  </sheetData>
  <mergeCells count="2">
    <mergeCell ref="D3:E3"/>
    <mergeCell ref="C5:K5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602187-812F-47A7-B205-EBD0DCCF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1ªF</vt:lpstr>
      <vt:lpstr>2ªF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Kika Escobar</cp:lastModifiedBy>
  <cp:lastPrinted>2021-04-27T08:34:04Z</cp:lastPrinted>
  <dcterms:created xsi:type="dcterms:W3CDTF">2020-01-28T08:31:24Z</dcterms:created>
  <dcterms:modified xsi:type="dcterms:W3CDTF">2021-05-20T14:55:59Z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